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<sst xmlns="http://schemas.openxmlformats.org/spreadsheetml/2006/main" count="47" uniqueCount="35">
  <si>
    <t xml:space="preserve">Kosten Personalstelle 0,5 TVL 13/1-3</t>
  </si>
  <si>
    <t xml:space="preserve">1. Jahr</t>
  </si>
  <si>
    <t xml:space="preserve">2. Jahr</t>
  </si>
  <si>
    <t xml:space="preserve">3. Jahr</t>
  </si>
  <si>
    <t xml:space="preserve">4. Jahr</t>
  </si>
  <si>
    <t xml:space="preserve">5. Jahr</t>
  </si>
  <si>
    <t xml:space="preserve">6. Jahr</t>
  </si>
  <si>
    <t xml:space="preserve">7. Jahr</t>
  </si>
  <si>
    <t xml:space="preserve">8. Jahr</t>
  </si>
  <si>
    <t xml:space="preserve">9. Jahr</t>
  </si>
  <si>
    <t xml:space="preserve">10. Jahr</t>
  </si>
  <si>
    <t xml:space="preserve">FixKosten jährlich</t>
  </si>
  <si>
    <t xml:space="preserve">variable Kosten </t>
  </si>
  <si>
    <t xml:space="preserve">Ausgaben</t>
  </si>
  <si>
    <t xml:space="preserve">Personalkosten</t>
  </si>
  <si>
    <t xml:space="preserve">Stelle 0,5 TVL 13 /1-3 
nach DFG Richtsätze 2024</t>
  </si>
  <si>
    <t xml:space="preserve">jährliche Lohnerhöhung 2%</t>
  </si>
  <si>
    <t xml:space="preserve">Berufsgenossenschaft</t>
  </si>
  <si>
    <t xml:space="preserve">Steuerberater (Lohnabrechnung)</t>
  </si>
  <si>
    <t xml:space="preserve">Sachaufwand</t>
  </si>
  <si>
    <t xml:space="preserve">Bürobedarf</t>
  </si>
  <si>
    <t xml:space="preserve">IT-Ausstattung
(einmalig Laptop+Drucker: 1.200 Euro)</t>
  </si>
  <si>
    <t xml:space="preserve">Vereins-Software</t>
  </si>
  <si>
    <t xml:space="preserve">Handyvertrag (Beispiel Telekom)</t>
  </si>
  <si>
    <t xml:space="preserve">Co-Working-Space (Pauschale)</t>
  </si>
  <si>
    <t xml:space="preserve">Stellenausschreibung (Zeit)</t>
  </si>
  <si>
    <t xml:space="preserve">Gesamt</t>
  </si>
  <si>
    <t xml:space="preserve">Kosten Geschäftsstelle</t>
  </si>
  <si>
    <t xml:space="preserve">Vereinsziele</t>
  </si>
  <si>
    <t xml:space="preserve">Ausgaben gesamt</t>
  </si>
  <si>
    <t xml:space="preserve">Einnahmen</t>
  </si>
  <si>
    <t xml:space="preserve">Mitgliedsbeiträge</t>
  </si>
  <si>
    <t xml:space="preserve">Mitgliedsbeitrag II
100 €/225€; Austritt 5%</t>
  </si>
  <si>
    <t xml:space="preserve">Kosten Verein</t>
  </si>
  <si>
    <t xml:space="preserve">Mitgliedsbeitrag III
125 €/300€, Austritt 5%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</si>
</sst>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"/>
    <numFmt numFmtId="166" formatCode="_-* #,##0.00&quot; €&quot;_-;\-* #,##0.00&quot; €&quot;_-;_-* \-??&quot; €&quot;_-;_-@_-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0"/>
  <sheetViews>
    <sheetView showFormulas="false" showGridLines="true" showRowColHeaders="true" showZeros="true" rightToLeft="false" tabSelected="true" showOutlineSymbols="true" defaultGridColor="true" view="normal" topLeftCell="C1" colorId="64" zoomScale="160" zoomScaleNormal="160" zoomScalePageLayoutView="100" workbookViewId="0">
      <selection pane="topLeft" activeCell="C1" activeCellId="0" sqref="C1"/>
    </sheetView>
  </sheetViews>
  <sheetFormatPr defaultColWidth="10.66796875" defaultRowHeight="15" zeroHeight="false" outlineLevelRow="0" outlineLevelCol="0"/>
  <cols>
    <col collapsed="false" customWidth="true" hidden="false" outlineLevel="0" max="1" min="1" style="0" width="31.5"/>
    <col collapsed="false" customWidth="true" hidden="false" outlineLevel="0" max="2" min="2" style="1" width="23.5"/>
    <col collapsed="false" customWidth="true" hidden="false" outlineLevel="0" max="3" min="3" style="0" width="27.16"/>
    <col collapsed="false" customWidth="true" hidden="false" outlineLevel="0" max="5" min="5" style="0" width="31.5"/>
    <col collapsed="false" customWidth="true" hidden="false" outlineLevel="0" max="15" min="6" style="0" width="12"/>
  </cols>
  <sheetData>
    <row r="1" customFormat="false" ht="15" hidden="false" customHeight="false" outlineLevel="0" collapsed="false">
      <c r="A1" s="2" t="s">
        <v>0</v>
      </c>
    </row>
    <row r="2" customFormat="false" ht="15" hidden="false" customHeight="false" outlineLevel="0" collapsed="false"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</row>
    <row r="3" customFormat="false" ht="15" hidden="false" customHeight="false" outlineLevel="0" collapsed="false">
      <c r="B3" s="4" t="s">
        <v>11</v>
      </c>
      <c r="C3" s="2" t="s">
        <v>12</v>
      </c>
      <c r="E3" s="2" t="s">
        <v>13</v>
      </c>
    </row>
    <row r="4" customFormat="false" ht="15" hidden="false" customHeight="false" outlineLevel="0" collapsed="false">
      <c r="A4" s="2" t="s">
        <v>14</v>
      </c>
      <c r="E4" s="2" t="s">
        <v>14</v>
      </c>
    </row>
    <row r="5" customFormat="false" ht="23.85" hidden="false" customHeight="false" outlineLevel="0" collapsed="false">
      <c r="A5" s="5" t="s">
        <v>15</v>
      </c>
      <c r="B5" s="1" t="n">
        <v>39900</v>
      </c>
      <c r="C5" s="3" t="s">
        <v>16</v>
      </c>
      <c r="E5" s="5" t="s">
        <v>15</v>
      </c>
      <c r="F5" s="6" t="n">
        <v>39900</v>
      </c>
      <c r="G5" s="6" t="n">
        <f aca="false">F5*2%+F5</f>
        <v>40698</v>
      </c>
      <c r="H5" s="6" t="n">
        <f aca="false">G5*2%+G5</f>
        <v>41511.96</v>
      </c>
      <c r="I5" s="7" t="n">
        <f aca="false">H5*2%+H5</f>
        <v>42342.1992</v>
      </c>
      <c r="J5" s="6" t="n">
        <f aca="false">I5*2%+I5</f>
        <v>43189.043184</v>
      </c>
      <c r="K5" s="6" t="n">
        <f aca="false">J5*2%+J5</f>
        <v>44052.82404768</v>
      </c>
      <c r="L5" s="6" t="n">
        <f aca="false">K5*2%+K5</f>
        <v>44933.8805286336</v>
      </c>
      <c r="M5" s="6" t="n">
        <f aca="false">L5*2%+L5</f>
        <v>45832.5581392063</v>
      </c>
      <c r="N5" s="6" t="n">
        <f aca="false">M5*2%+M5</f>
        <v>46749.2093019904</v>
      </c>
      <c r="O5" s="6" t="n">
        <f aca="false">N5*2%+N5</f>
        <v>47684.1934880302</v>
      </c>
    </row>
    <row r="6" customFormat="false" ht="15" hidden="false" customHeight="false" outlineLevel="0" collapsed="false">
      <c r="A6" s="0" t="s">
        <v>17</v>
      </c>
      <c r="B6" s="1" t="n">
        <v>48</v>
      </c>
      <c r="E6" s="3" t="s">
        <v>17</v>
      </c>
      <c r="F6" s="6" t="n">
        <v>48</v>
      </c>
      <c r="G6" s="6" t="n">
        <v>48</v>
      </c>
      <c r="H6" s="6" t="n">
        <v>48</v>
      </c>
      <c r="I6" s="6" t="n">
        <v>48</v>
      </c>
      <c r="J6" s="6" t="n">
        <v>48</v>
      </c>
      <c r="K6" s="6" t="n">
        <v>48</v>
      </c>
      <c r="L6" s="6" t="n">
        <v>48</v>
      </c>
      <c r="M6" s="6" t="n">
        <v>48</v>
      </c>
      <c r="N6" s="6" t="n">
        <v>48</v>
      </c>
      <c r="O6" s="6" t="n">
        <v>48</v>
      </c>
    </row>
    <row r="7" customFormat="false" ht="15" hidden="false" customHeight="false" outlineLevel="0" collapsed="false">
      <c r="A7" s="0" t="s">
        <v>18</v>
      </c>
      <c r="B7" s="1" t="n">
        <v>360</v>
      </c>
      <c r="E7" s="3" t="s">
        <v>18</v>
      </c>
      <c r="F7" s="6" t="n">
        <v>220</v>
      </c>
      <c r="G7" s="6" t="n">
        <v>220</v>
      </c>
      <c r="H7" s="6" t="n">
        <v>220</v>
      </c>
      <c r="I7" s="6" t="n">
        <v>220</v>
      </c>
      <c r="J7" s="6" t="n">
        <v>220</v>
      </c>
      <c r="K7" s="6" t="n">
        <v>220</v>
      </c>
      <c r="L7" s="6" t="n">
        <v>220</v>
      </c>
      <c r="M7" s="6" t="n">
        <v>220</v>
      </c>
      <c r="N7" s="6" t="n">
        <v>220</v>
      </c>
      <c r="O7" s="6" t="n">
        <v>220</v>
      </c>
    </row>
    <row r="8" customFormat="false" ht="15" hidden="false" customHeight="false" outlineLevel="0" collapsed="false">
      <c r="F8" s="6"/>
      <c r="G8" s="6"/>
      <c r="H8" s="6"/>
      <c r="I8" s="6"/>
      <c r="J8" s="6"/>
      <c r="K8" s="6"/>
      <c r="L8" s="6"/>
      <c r="M8" s="6"/>
      <c r="N8" s="6"/>
      <c r="O8" s="6"/>
    </row>
    <row r="9" customFormat="false" ht="15" hidden="false" customHeight="false" outlineLevel="0" collapsed="false">
      <c r="F9" s="6"/>
      <c r="G9" s="6"/>
      <c r="H9" s="6"/>
      <c r="I9" s="6"/>
      <c r="J9" s="6"/>
      <c r="K9" s="6"/>
      <c r="L9" s="6"/>
      <c r="M9" s="6"/>
      <c r="N9" s="6"/>
      <c r="O9" s="6"/>
    </row>
    <row r="10" customFormat="false" ht="15" hidden="false" customHeight="false" outlineLevel="0" collapsed="false">
      <c r="A10" s="2" t="s">
        <v>19</v>
      </c>
      <c r="E10" s="2" t="s">
        <v>19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customFormat="false" ht="15" hidden="false" customHeight="false" outlineLevel="0" collapsed="false">
      <c r="A11" s="0" t="s">
        <v>20</v>
      </c>
      <c r="B11" s="1" t="n">
        <v>150</v>
      </c>
      <c r="E11" s="3" t="s">
        <v>20</v>
      </c>
      <c r="F11" s="6" t="n">
        <v>150</v>
      </c>
      <c r="G11" s="6" t="n">
        <v>150</v>
      </c>
      <c r="H11" s="6" t="n">
        <v>150</v>
      </c>
      <c r="I11" s="6" t="n">
        <v>150</v>
      </c>
      <c r="J11" s="6" t="n">
        <v>150</v>
      </c>
      <c r="K11" s="6" t="n">
        <v>150</v>
      </c>
      <c r="L11" s="6" t="n">
        <v>150</v>
      </c>
      <c r="M11" s="6" t="n">
        <v>150</v>
      </c>
      <c r="N11" s="6" t="n">
        <v>150</v>
      </c>
      <c r="O11" s="6" t="n">
        <v>150</v>
      </c>
    </row>
    <row r="12" customFormat="false" ht="35.05" hidden="false" customHeight="false" outlineLevel="0" collapsed="false">
      <c r="A12" s="5" t="s">
        <v>21</v>
      </c>
      <c r="C12" s="6" t="n">
        <v>1200</v>
      </c>
      <c r="E12" s="5" t="s">
        <v>21</v>
      </c>
      <c r="F12" s="6" t="n">
        <v>1200</v>
      </c>
      <c r="G12" s="6" t="n">
        <v>0</v>
      </c>
      <c r="H12" s="6" t="n">
        <v>0</v>
      </c>
      <c r="I12" s="6" t="n">
        <v>0</v>
      </c>
      <c r="J12" s="6" t="n">
        <v>1200</v>
      </c>
      <c r="K12" s="6" t="n">
        <v>0</v>
      </c>
      <c r="L12" s="6" t="n">
        <v>0</v>
      </c>
      <c r="M12" s="6" t="n">
        <v>0</v>
      </c>
      <c r="N12" s="6" t="n">
        <v>0</v>
      </c>
      <c r="O12" s="6" t="n">
        <v>1200</v>
      </c>
    </row>
    <row r="13" customFormat="false" ht="15" hidden="false" customHeight="false" outlineLevel="0" collapsed="false">
      <c r="A13" s="0" t="s">
        <v>22</v>
      </c>
      <c r="B13" s="1" t="n">
        <v>125</v>
      </c>
      <c r="E13" s="3" t="s">
        <v>22</v>
      </c>
      <c r="F13" s="6" t="n">
        <v>400</v>
      </c>
      <c r="G13" s="6" t="n">
        <v>0</v>
      </c>
      <c r="H13" s="6" t="n">
        <v>0</v>
      </c>
      <c r="I13" s="6" t="n">
        <v>0</v>
      </c>
      <c r="J13" s="6" t="n">
        <v>0</v>
      </c>
      <c r="K13" s="6" t="n">
        <v>0</v>
      </c>
      <c r="L13" s="6" t="n">
        <v>0</v>
      </c>
      <c r="M13" s="6" t="n">
        <v>0</v>
      </c>
      <c r="N13" s="6" t="n">
        <v>0</v>
      </c>
      <c r="O13" s="6" t="n">
        <v>0</v>
      </c>
    </row>
    <row r="14" customFormat="false" ht="15" hidden="false" customHeight="false" outlineLevel="0" collapsed="false">
      <c r="A14" s="0" t="s">
        <v>23</v>
      </c>
      <c r="B14" s="1" t="n">
        <v>560</v>
      </c>
      <c r="E14" s="3" t="s">
        <v>23</v>
      </c>
      <c r="F14" s="6" t="n">
        <v>560</v>
      </c>
      <c r="G14" s="6" t="n">
        <v>560</v>
      </c>
      <c r="H14" s="6" t="n">
        <v>560</v>
      </c>
      <c r="I14" s="6" t="n">
        <v>560</v>
      </c>
      <c r="J14" s="6" t="n">
        <v>560</v>
      </c>
      <c r="K14" s="6" t="n">
        <v>560</v>
      </c>
      <c r="L14" s="6" t="n">
        <v>560</v>
      </c>
      <c r="M14" s="6" t="n">
        <v>560</v>
      </c>
      <c r="N14" s="6" t="n">
        <v>560</v>
      </c>
      <c r="O14" s="6" t="n">
        <v>560</v>
      </c>
    </row>
    <row r="15" customFormat="false" ht="15" hidden="false" customHeight="false" outlineLevel="0" collapsed="false">
      <c r="A15" s="0" t="s">
        <v>24</v>
      </c>
      <c r="B15" s="1" t="n">
        <v>250</v>
      </c>
      <c r="E15" s="3" t="s">
        <v>24</v>
      </c>
      <c r="F15" s="6" t="n">
        <v>250</v>
      </c>
      <c r="G15" s="6" t="n">
        <v>250</v>
      </c>
      <c r="H15" s="6" t="n">
        <v>250</v>
      </c>
      <c r="I15" s="6" t="n">
        <v>250</v>
      </c>
      <c r="J15" s="6" t="n">
        <v>250</v>
      </c>
      <c r="K15" s="6" t="n">
        <v>250</v>
      </c>
      <c r="L15" s="6" t="n">
        <v>250</v>
      </c>
      <c r="M15" s="6" t="n">
        <v>250</v>
      </c>
      <c r="N15" s="6" t="n">
        <v>250</v>
      </c>
      <c r="O15" s="6" t="n">
        <v>250</v>
      </c>
    </row>
    <row r="16" customFormat="false" ht="15" hidden="false" customHeight="false" outlineLevel="0" collapsed="false">
      <c r="A16" s="0" t="s">
        <v>25</v>
      </c>
      <c r="C16" s="6" t="n">
        <v>1500</v>
      </c>
      <c r="E16" s="3" t="s">
        <v>25</v>
      </c>
      <c r="F16" s="6" t="n">
        <v>1500</v>
      </c>
      <c r="G16" s="6" t="n">
        <v>0</v>
      </c>
      <c r="H16" s="6" t="n">
        <v>0</v>
      </c>
      <c r="I16" s="6" t="n">
        <v>0</v>
      </c>
      <c r="J16" s="6" t="n">
        <v>0</v>
      </c>
      <c r="K16" s="6" t="n">
        <v>0</v>
      </c>
      <c r="L16" s="6" t="n">
        <v>0</v>
      </c>
      <c r="M16" s="6" t="n">
        <v>0</v>
      </c>
      <c r="N16" s="6" t="n">
        <v>0</v>
      </c>
      <c r="O16" s="6" t="n">
        <v>0</v>
      </c>
    </row>
    <row r="17" customFormat="false" ht="15" hidden="false" customHeight="false" outlineLevel="0" collapsed="false">
      <c r="A17" s="2" t="s">
        <v>26</v>
      </c>
      <c r="B17" s="1" t="n">
        <f aca="false">SUM(B5:B16)</f>
        <v>41393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customFormat="false" ht="15" hidden="false" customHeight="false" outlineLevel="0" collapsed="false">
      <c r="E18" s="8" t="s">
        <v>27</v>
      </c>
      <c r="F18" s="9" t="n">
        <f aca="false">SUM(F5:F17)</f>
        <v>44228</v>
      </c>
      <c r="G18" s="9" t="n">
        <f aca="false">SUM(G5:G17)</f>
        <v>41926</v>
      </c>
      <c r="H18" s="9" t="n">
        <f aca="false">SUM(H5:H17)</f>
        <v>42739.96</v>
      </c>
      <c r="I18" s="9" t="n">
        <f aca="false">SUM(I5:I17)</f>
        <v>43570.1992</v>
      </c>
      <c r="J18" s="9" t="n">
        <f aca="false">SUM(J5:J17)</f>
        <v>45617.043184</v>
      </c>
      <c r="K18" s="9" t="n">
        <f aca="false">SUM(K5:K17)</f>
        <v>45280.82404768</v>
      </c>
      <c r="L18" s="9" t="n">
        <f aca="false">SUM(L5:L17)</f>
        <v>46161.8805286336</v>
      </c>
      <c r="M18" s="9" t="n">
        <f aca="false">SUM(M5:M17)</f>
        <v>47060.5581392063</v>
      </c>
      <c r="N18" s="9" t="n">
        <f aca="false">SUM(N5:N17)</f>
        <v>47977.2093019904</v>
      </c>
      <c r="O18" s="9" t="n">
        <f aca="false">SUM(O5:O17)</f>
        <v>50112.1934880302</v>
      </c>
    </row>
    <row r="20" customFormat="false" ht="15" hidden="false" customHeight="false" outlineLevel="0" collapsed="false">
      <c r="E20" s="2" t="s">
        <v>28</v>
      </c>
      <c r="F20" s="6" t="n">
        <v>33840</v>
      </c>
      <c r="G20" s="6" t="n">
        <v>33840</v>
      </c>
      <c r="H20" s="6" t="n">
        <v>33840</v>
      </c>
      <c r="I20" s="6" t="n">
        <v>33840</v>
      </c>
      <c r="J20" s="6" t="n">
        <v>33840</v>
      </c>
      <c r="K20" s="6" t="n">
        <v>33840</v>
      </c>
      <c r="L20" s="6" t="n">
        <v>33840</v>
      </c>
      <c r="M20" s="6" t="n">
        <v>33840</v>
      </c>
      <c r="N20" s="6" t="n">
        <v>33840</v>
      </c>
      <c r="O20" s="6" t="n">
        <v>33840</v>
      </c>
    </row>
    <row r="22" customFormat="false" ht="15" hidden="false" customHeight="false" outlineLevel="0" collapsed="false">
      <c r="E22" s="2" t="s">
        <v>29</v>
      </c>
      <c r="F22" s="7" t="n">
        <f aca="false">F18+F20</f>
        <v>78068</v>
      </c>
      <c r="G22" s="7" t="n">
        <f aca="false">G18+G20</f>
        <v>75766</v>
      </c>
      <c r="H22" s="7" t="n">
        <f aca="false">H18+H20</f>
        <v>76579.96</v>
      </c>
      <c r="I22" s="7" t="n">
        <f aca="false">I18+I20</f>
        <v>77410.1992</v>
      </c>
      <c r="J22" s="7" t="n">
        <f aca="false">J18+J20</f>
        <v>79457.043184</v>
      </c>
      <c r="K22" s="7" t="n">
        <f aca="false">K18+K20</f>
        <v>79120.82404768</v>
      </c>
      <c r="L22" s="7" t="n">
        <f aca="false">L18+L20</f>
        <v>80001.8805286336</v>
      </c>
      <c r="M22" s="7" t="n">
        <f aca="false">M18+M20</f>
        <v>80900.5581392063</v>
      </c>
      <c r="N22" s="7" t="n">
        <f aca="false">N18+N20</f>
        <v>81817.2093019904</v>
      </c>
      <c r="O22" s="7" t="n">
        <f aca="false">O18+O20</f>
        <v>83952.1934880302</v>
      </c>
    </row>
    <row r="24" customFormat="false" ht="15" hidden="false" customHeight="false" outlineLevel="0" collapsed="false">
      <c r="E24" s="10" t="s">
        <v>30</v>
      </c>
    </row>
    <row r="25" customFormat="false" ht="15" hidden="false" customHeight="false" outlineLevel="0" collapsed="false">
      <c r="E25" s="2" t="s">
        <v>31</v>
      </c>
    </row>
    <row r="26" customFormat="false" ht="23.85" hidden="false" customHeight="false" outlineLevel="0" collapsed="false">
      <c r="E26" s="5" t="s">
        <v>32</v>
      </c>
      <c r="F26" s="6" t="n">
        <v>67900</v>
      </c>
      <c r="G26" s="6" t="n">
        <v>67900</v>
      </c>
      <c r="H26" s="6" t="n">
        <v>67900</v>
      </c>
      <c r="I26" s="6" t="n">
        <v>67900</v>
      </c>
      <c r="J26" s="6" t="n">
        <v>67900</v>
      </c>
      <c r="K26" s="6" t="n">
        <v>67900</v>
      </c>
      <c r="L26" s="6" t="n">
        <v>67900</v>
      </c>
      <c r="M26" s="6" t="n">
        <v>67900</v>
      </c>
      <c r="N26" s="6" t="n">
        <v>67900</v>
      </c>
      <c r="O26" s="6" t="n">
        <v>67900</v>
      </c>
    </row>
    <row r="27" customFormat="false" ht="15" hidden="false" customHeight="false" outlineLevel="0" collapsed="false">
      <c r="E27" s="2" t="s">
        <v>33</v>
      </c>
      <c r="F27" s="11" t="n">
        <f aca="false">F26-F22</f>
        <v>-10168</v>
      </c>
      <c r="G27" s="12" t="n">
        <f aca="false">G26-G22</f>
        <v>-7866</v>
      </c>
      <c r="H27" s="12" t="n">
        <f aca="false">H26-H22</f>
        <v>-8679.95999999999</v>
      </c>
      <c r="I27" s="12" t="n">
        <f aca="false">I26-I22</f>
        <v>-9510.1992</v>
      </c>
      <c r="J27" s="12" t="n">
        <f aca="false">J26-J22</f>
        <v>-11557.043184</v>
      </c>
      <c r="K27" s="12" t="n">
        <f aca="false">K26-K22</f>
        <v>-11220.82404768</v>
      </c>
      <c r="L27" s="12" t="n">
        <f aca="false">L26-L22</f>
        <v>-12101.8805286336</v>
      </c>
      <c r="M27" s="12" t="n">
        <f aca="false">M26-M22</f>
        <v>-13000.5581392063</v>
      </c>
      <c r="N27" s="12" t="n">
        <f aca="false">N26-N22</f>
        <v>-13917.2093019904</v>
      </c>
      <c r="O27" s="12" t="n">
        <f aca="false">O26-O22</f>
        <v>-16052.1934880302</v>
      </c>
    </row>
    <row r="29" customFormat="false" ht="23.85" hidden="false" customHeight="false" outlineLevel="0" collapsed="false">
      <c r="E29" s="5" t="s">
        <v>34</v>
      </c>
      <c r="F29" s="6" t="n">
        <v>87875</v>
      </c>
      <c r="G29" s="6" t="n">
        <v>87875</v>
      </c>
      <c r="H29" s="6" t="n">
        <v>87875</v>
      </c>
      <c r="I29" s="6" t="n">
        <v>87875</v>
      </c>
      <c r="J29" s="6" t="n">
        <v>87875</v>
      </c>
      <c r="K29" s="6" t="n">
        <v>87875</v>
      </c>
      <c r="L29" s="6" t="n">
        <v>87875</v>
      </c>
      <c r="M29" s="6" t="n">
        <v>87875</v>
      </c>
      <c r="N29" s="6" t="n">
        <v>87875</v>
      </c>
      <c r="O29" s="6" t="n">
        <v>87875</v>
      </c>
    </row>
    <row r="30" customFormat="false" ht="15" hidden="false" customHeight="false" outlineLevel="0" collapsed="false">
      <c r="E30" s="2" t="s">
        <v>33</v>
      </c>
      <c r="F30" s="7" t="n">
        <f aca="false">F29-F22</f>
        <v>9807</v>
      </c>
      <c r="G30" s="6" t="n">
        <f aca="false">G29-G22</f>
        <v>12109</v>
      </c>
      <c r="H30" s="6" t="n">
        <f aca="false">H29-H22</f>
        <v>11295.04</v>
      </c>
      <c r="I30" s="6" t="n">
        <f aca="false">I29-I22</f>
        <v>10464.8008</v>
      </c>
      <c r="J30" s="13" t="n">
        <f aca="false">J29-J22</f>
        <v>8417.95681599999</v>
      </c>
      <c r="K30" s="13" t="n">
        <f aca="false">K29-K22</f>
        <v>8754.17595232</v>
      </c>
      <c r="L30" s="13" t="n">
        <f aca="false">L29-L22</f>
        <v>7873.1194713664</v>
      </c>
      <c r="M30" s="13" t="n">
        <f aca="false">M29-M22</f>
        <v>6974.44186079373</v>
      </c>
      <c r="N30" s="13" t="n">
        <f aca="false">N29-N22</f>
        <v>6057.7906980096</v>
      </c>
      <c r="O30" s="13" t="n">
        <f aca="false">O29-O22</f>
        <v>3922.8065119698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Collabora_Office/24.04.5.1$Linux_X86_64 LibreOffice_project/1a3f03794512d34616fade0d3c4c8f27890f0674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2024-04-03T11:59:42Z</dcterms:created>
  <dc:creator>Astrid Werner</dc:creator>
  <dc:description/>
  <dc:language>de-DE</dc:language>
  <cp:lastModifiedBy>Nerea Vöing</cp:lastModifiedBy>
  <cp:lastPrinted>2024-07-12T08:54:25Z</cp:lastPrinted>
  <dcterms:modified xsi:type="dcterms:W3CDTF">2024-07-12T07:38:50Z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